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K19" i="1"/>
  <c r="K13"/>
  <c r="I13"/>
  <c r="J13" s="1"/>
  <c r="M13" s="1"/>
  <c r="L13" l="1"/>
  <c r="K5"/>
  <c r="K6"/>
  <c r="K7"/>
  <c r="K8"/>
  <c r="K9"/>
  <c r="K10"/>
  <c r="K11"/>
  <c r="K12"/>
  <c r="K14"/>
  <c r="K15"/>
  <c r="K16"/>
  <c r="K17"/>
  <c r="K18"/>
  <c r="K4"/>
  <c r="I5"/>
  <c r="L5" s="1"/>
  <c r="I6"/>
  <c r="L6" s="1"/>
  <c r="I7"/>
  <c r="L7" s="1"/>
  <c r="I8"/>
  <c r="L8" s="1"/>
  <c r="I9"/>
  <c r="L9" s="1"/>
  <c r="I10"/>
  <c r="L10" s="1"/>
  <c r="I11"/>
  <c r="L11" s="1"/>
  <c r="I12"/>
  <c r="L12" s="1"/>
  <c r="I14"/>
  <c r="L14" s="1"/>
  <c r="I15"/>
  <c r="L15" s="1"/>
  <c r="I16"/>
  <c r="L16" s="1"/>
  <c r="I17"/>
  <c r="L17" s="1"/>
  <c r="I18"/>
  <c r="L18" s="1"/>
  <c r="I4"/>
  <c r="L4" s="1"/>
  <c r="J4" l="1"/>
  <c r="M4" s="1"/>
  <c r="J6"/>
  <c r="M6" s="1"/>
  <c r="L19"/>
  <c r="J10"/>
  <c r="M10" s="1"/>
  <c r="J15"/>
  <c r="M15" s="1"/>
  <c r="J16"/>
  <c r="M16" s="1"/>
  <c r="J11"/>
  <c r="M11" s="1"/>
  <c r="J7"/>
  <c r="M7" s="1"/>
  <c r="J17"/>
  <c r="M17" s="1"/>
  <c r="J12"/>
  <c r="M12" s="1"/>
  <c r="J8"/>
  <c r="M8" s="1"/>
  <c r="J18"/>
  <c r="M18" s="1"/>
  <c r="J14"/>
  <c r="M14" s="1"/>
  <c r="J9"/>
  <c r="M9" s="1"/>
  <c r="J5"/>
  <c r="M5" s="1"/>
  <c r="M19" l="1"/>
</calcChain>
</file>

<file path=xl/sharedStrings.xml><?xml version="1.0" encoding="utf-8"?>
<sst xmlns="http://schemas.openxmlformats.org/spreadsheetml/2006/main" count="77" uniqueCount="48">
  <si>
    <t>Lp.</t>
  </si>
  <si>
    <t>Nazwa asortymentu</t>
  </si>
  <si>
    <t>Przyrząd do przetaczania płynów infuzyjnych, z filtrem przeciwbakteryjnym 0,2 µm, kompatybilny z urządzeniem Infusomat Space Bbraun. Sterylny, pakowany pojedynczo.</t>
  </si>
  <si>
    <t>cena j. netto</t>
  </si>
  <si>
    <t>VAT</t>
  </si>
  <si>
    <t>Wartość VAT</t>
  </si>
  <si>
    <t>cena j. brutto</t>
  </si>
  <si>
    <t>Wartość netto</t>
  </si>
  <si>
    <t>Wartość brutto</t>
  </si>
  <si>
    <t>Suma:</t>
  </si>
  <si>
    <t>Łącznik dwustronny stożkowy z otworem do regulacji ssania. Łącznik wykonany z tworzywa sztucznego, zakończony dwoma końcówkami stożkowymi, schodkowymi, otwór do przerywanego ssania zaopatrzony w korek, sterylny, pakowany pojedynczo.</t>
  </si>
  <si>
    <t>Grupa / Kategoria wg Wspólnego Słownika Zamówień (CPV)</t>
  </si>
  <si>
    <t>Nazwa handlowa/   Producent</t>
  </si>
  <si>
    <t>Numer katalogowy</t>
  </si>
  <si>
    <t>33141642-2</t>
  </si>
  <si>
    <t>33171000-9</t>
  </si>
  <si>
    <t>33141200-2</t>
  </si>
  <si>
    <t>33141600-6</t>
  </si>
  <si>
    <t>Obwód oddechowy do respiratora Bennet.</t>
  </si>
  <si>
    <t>j.m.</t>
  </si>
  <si>
    <t>szt.</t>
  </si>
  <si>
    <t xml:space="preserve">Układ oddechowy dwuramienny ADU V64-50020-60 </t>
  </si>
  <si>
    <t>33141623-3</t>
  </si>
  <si>
    <t>Zestaw do odsysania pola operacyjnego składający się z drenu do odsysania o długości min. 200cm i śr.min. 5,5/7,5mm oraz końcówki typu Yankauer z rączką, sterylny, podwójnie pakowany.</t>
  </si>
  <si>
    <t>33141640-8</t>
  </si>
  <si>
    <t>Nakłuwacz butelek/Kolec komory kroplowej. Łączy butelkę ze środkiem cieniującym (lub, w wyjątkowych przypadkach z fizjologicznym roztworem soli). Jednorazowego użytku, przeznaczony do zastosowania z pojedynczą butelką środka cieniującego. W trakcie zdejmowania go z butelki, łamie się do środka, czyniąc urządzenie niezdatnym do dalszego wykorzysztania. Kompatybilny ze wstrzykiwaczem kontrastu CT EXPRES.</t>
  </si>
  <si>
    <t xml:space="preserve">Przewód do wstrzykiwania kontrastu. Łączy pacjenta z zestawem do wstrzykiwania kontrastu wielu pacjentom. Składa się z rurki z zaworami na każdym końcu: z jednej strony żeński łącznik Luer pozwala na połączenie z zestawem do wstrzykiwania kontrastu, z drugiej strony męski łącznik Luer umożliwia podłączenie urządzenia do pacjenta. Kompatybilna ze wstrzykiwaczem kontrastu CT EXPRES. Pakowany pojedynczo, sterylny. </t>
  </si>
  <si>
    <t xml:space="preserve">Zestaw do wstrzykiwania kontrastu dla wielu pacjentów. Przeznaczony do użytku przez okres do 12 h lub do momentu wstrzyknięcia 3600 ml płynu (środka cieniującego lub fizjologicznego roztworu soli). Stosowany u wielu pacjentów: każdy pacjent jest podłączony do zestawu za pomocą przewodu pacjenta. Dyski boczne koloru niebieskiego. Kompatybilny ze wstrzykiwaczem kontrastu CT EXPRES. Pakowany pojedynczo, sterylny. </t>
  </si>
  <si>
    <t xml:space="preserve">Zestaw do wstrzykiwania kontrastu. Składający się z dwóch rurek, prowadzących do dwóch butelek ze środkiem cieniującym, trzeciej rurki do doprowadzenia fizjologicznego roztworu soli oraz trójnika na dalszym końcu zestawu, gdzie zbiegają się 3 rurki (ze środkiem cieniującym i fizjologicznym roztworem soli). Trójnik podłączony jest do przewodu do wstrzykiwania kontrastu. Górna część przewodów ze środkiem cieniującym podłączona do kolca komory kroplowej i butelek ze środkiem cieniującym. Kompatybilny ze wstrzykiwaczem kontrastu CT EXPRES. Pakowany pojedynczo, sterylny. </t>
  </si>
  <si>
    <t>33115000-9</t>
  </si>
  <si>
    <t xml:space="preserve"> </t>
  </si>
  <si>
    <t>poj.400ml</t>
  </si>
  <si>
    <t>poj.800ml</t>
  </si>
  <si>
    <t>poj.1200ml</t>
  </si>
  <si>
    <t>3m</t>
  </si>
  <si>
    <t>3000ml</t>
  </si>
  <si>
    <t>Jednorazowy wkład OGARIT</t>
  </si>
  <si>
    <t>x</t>
  </si>
  <si>
    <t>Rozmiar 
tolerancja (długość i szerokość) +/- 10%</t>
  </si>
  <si>
    <t>Dren łączący do Serres 3 m
Op. 90szt.</t>
  </si>
  <si>
    <t>Woreczek laparoskopowy Ewakuator laparoskopowy, łatwy i bezpieczny worek stosowany podczas procedur endoskopowych do wyciągania fragmentów tkanek i struktur, troakar (aplikator) o Ø 10mm, uchwyt na palce ułatwiający pracę chirurgowi; mocny worek; wielkość (pojemność) ewakuatora kodowana kolorystycznie.</t>
  </si>
  <si>
    <t>Kranik trójdrożny z przedłużaczem 10cm, sterylny, pakowany pojedynczo.</t>
  </si>
  <si>
    <t>10cm</t>
  </si>
  <si>
    <t>33194120-3</t>
  </si>
  <si>
    <t>ZAŁĄCZNIK NR 1 FORMULARZ ASORTYMENTOWO-CENOWY</t>
  </si>
  <si>
    <t>Zamawiający wyraża zgodę na składanie ofert na pozycje formularza.</t>
  </si>
  <si>
    <t xml:space="preserve">Ilość </t>
  </si>
  <si>
    <t>EZ/983/416/24 (162119)</t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</si>
</sst>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9" fontId="6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0" applyFont="1"/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C3" sqref="C3"/>
    </sheetView>
  </sheetViews>
  <sheetFormatPr defaultRowHeight="14.25"/>
  <cols>
    <col min="1" max="1" width="3.625" customWidth="1"/>
    <col min="2" max="2" width="42.25" customWidth="1"/>
    <col min="3" max="3" width="11.5" customWidth="1"/>
    <col min="4" max="4" width="10.75" customWidth="1"/>
    <col min="5" max="5" width="5.375" customWidth="1"/>
    <col min="6" max="6" width="8.375" customWidth="1"/>
    <col min="7" max="7" width="10" customWidth="1"/>
    <col min="8" max="8" width="5.5" customWidth="1"/>
    <col min="9" max="9" width="7.125" customWidth="1"/>
    <col min="11" max="11" width="10.75" customWidth="1"/>
    <col min="12" max="12" width="7.875" customWidth="1"/>
    <col min="13" max="13" width="10.5" customWidth="1"/>
    <col min="14" max="14" width="11" customWidth="1"/>
    <col min="15" max="15" width="12" customWidth="1"/>
  </cols>
  <sheetData>
    <row r="1" spans="1:17">
      <c r="A1" t="s">
        <v>47</v>
      </c>
      <c r="B1" s="34"/>
    </row>
    <row r="2" spans="1:17" s="1" customFormat="1" ht="28.5" customHeight="1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7" s="1" customFormat="1" ht="93.75" customHeight="1">
      <c r="A3" s="2" t="s">
        <v>0</v>
      </c>
      <c r="B3" s="2" t="s">
        <v>1</v>
      </c>
      <c r="C3" s="3" t="s">
        <v>38</v>
      </c>
      <c r="D3" s="3" t="s">
        <v>11</v>
      </c>
      <c r="E3" s="2" t="s">
        <v>19</v>
      </c>
      <c r="F3" s="3" t="s">
        <v>46</v>
      </c>
      <c r="G3" s="2" t="s">
        <v>3</v>
      </c>
      <c r="H3" s="2" t="s">
        <v>4</v>
      </c>
      <c r="I3" s="3" t="s">
        <v>5</v>
      </c>
      <c r="J3" s="3" t="s">
        <v>6</v>
      </c>
      <c r="K3" s="3" t="s">
        <v>7</v>
      </c>
      <c r="L3" s="3" t="s">
        <v>5</v>
      </c>
      <c r="M3" s="3" t="s">
        <v>8</v>
      </c>
      <c r="N3" s="3" t="s">
        <v>12</v>
      </c>
      <c r="O3" s="3" t="s">
        <v>13</v>
      </c>
    </row>
    <row r="4" spans="1:17" s="1" customFormat="1" ht="62.25" customHeight="1">
      <c r="A4" s="4">
        <v>1</v>
      </c>
      <c r="B4" s="18" t="s">
        <v>39</v>
      </c>
      <c r="C4" s="16" t="s">
        <v>34</v>
      </c>
      <c r="D4" s="16" t="s">
        <v>17</v>
      </c>
      <c r="E4" s="6" t="s">
        <v>20</v>
      </c>
      <c r="F4" s="20">
        <v>90</v>
      </c>
      <c r="G4" s="21">
        <v>0</v>
      </c>
      <c r="H4" s="22">
        <v>0.08</v>
      </c>
      <c r="I4" s="21">
        <f>G4*H4</f>
        <v>0</v>
      </c>
      <c r="J4" s="21">
        <f>G4+I4</f>
        <v>0</v>
      </c>
      <c r="K4" s="21">
        <f>F4*G4</f>
        <v>0</v>
      </c>
      <c r="L4" s="21">
        <f>F4*I4</f>
        <v>0</v>
      </c>
      <c r="M4" s="21">
        <f>F4*J4</f>
        <v>0</v>
      </c>
      <c r="N4" s="23"/>
      <c r="O4" s="23"/>
      <c r="Q4" s="25"/>
    </row>
    <row r="5" spans="1:17" s="1" customFormat="1" ht="39.75" customHeight="1">
      <c r="A5" s="28">
        <v>2</v>
      </c>
      <c r="B5" s="30" t="s">
        <v>40</v>
      </c>
      <c r="C5" s="6" t="s">
        <v>31</v>
      </c>
      <c r="D5" s="33" t="s">
        <v>17</v>
      </c>
      <c r="E5" s="6" t="s">
        <v>20</v>
      </c>
      <c r="F5" s="20">
        <v>60</v>
      </c>
      <c r="G5" s="21">
        <v>0</v>
      </c>
      <c r="H5" s="22">
        <v>0.08</v>
      </c>
      <c r="I5" s="21">
        <f t="shared" ref="I5:I18" si="0">G5*H5</f>
        <v>0</v>
      </c>
      <c r="J5" s="21">
        <f t="shared" ref="J5:J18" si="1">G5+I5</f>
        <v>0</v>
      </c>
      <c r="K5" s="21">
        <f t="shared" ref="K5:K18" si="2">F5*G5</f>
        <v>0</v>
      </c>
      <c r="L5" s="21">
        <f t="shared" ref="L5:L18" si="3">F5*I5</f>
        <v>0</v>
      </c>
      <c r="M5" s="21">
        <f t="shared" ref="M5:M18" si="4">F5*J5</f>
        <v>0</v>
      </c>
      <c r="N5" s="23"/>
      <c r="O5" s="23"/>
    </row>
    <row r="6" spans="1:17" s="1" customFormat="1" ht="39.75" customHeight="1">
      <c r="A6" s="29"/>
      <c r="B6" s="31"/>
      <c r="C6" s="6" t="s">
        <v>32</v>
      </c>
      <c r="D6" s="33"/>
      <c r="E6" s="6" t="s">
        <v>20</v>
      </c>
      <c r="F6" s="20">
        <v>10</v>
      </c>
      <c r="G6" s="21">
        <v>0</v>
      </c>
      <c r="H6" s="22">
        <v>0.08</v>
      </c>
      <c r="I6" s="21">
        <f t="shared" si="0"/>
        <v>0</v>
      </c>
      <c r="J6" s="21">
        <f t="shared" si="1"/>
        <v>0</v>
      </c>
      <c r="K6" s="21">
        <f t="shared" si="2"/>
        <v>0</v>
      </c>
      <c r="L6" s="21">
        <f t="shared" si="3"/>
        <v>0</v>
      </c>
      <c r="M6" s="21">
        <f t="shared" si="4"/>
        <v>0</v>
      </c>
      <c r="N6" s="23"/>
      <c r="O6" s="23"/>
    </row>
    <row r="7" spans="1:17" s="1" customFormat="1" ht="33.75" customHeight="1">
      <c r="A7" s="29"/>
      <c r="B7" s="32"/>
      <c r="C7" s="6" t="s">
        <v>33</v>
      </c>
      <c r="D7" s="33"/>
      <c r="E7" s="6" t="s">
        <v>20</v>
      </c>
      <c r="F7" s="20">
        <v>15</v>
      </c>
      <c r="G7" s="21">
        <v>0</v>
      </c>
      <c r="H7" s="22">
        <v>0.08</v>
      </c>
      <c r="I7" s="21">
        <f t="shared" si="0"/>
        <v>0</v>
      </c>
      <c r="J7" s="21">
        <f t="shared" si="1"/>
        <v>0</v>
      </c>
      <c r="K7" s="21">
        <f t="shared" si="2"/>
        <v>0</v>
      </c>
      <c r="L7" s="21">
        <f t="shared" si="3"/>
        <v>0</v>
      </c>
      <c r="M7" s="21">
        <f t="shared" si="4"/>
        <v>0</v>
      </c>
      <c r="N7" s="23"/>
      <c r="O7" s="23"/>
    </row>
    <row r="8" spans="1:17" s="1" customFormat="1" ht="46.5" customHeight="1">
      <c r="A8" s="4">
        <v>3</v>
      </c>
      <c r="B8" s="19" t="s">
        <v>36</v>
      </c>
      <c r="C8" s="17" t="s">
        <v>35</v>
      </c>
      <c r="D8" s="17" t="s">
        <v>17</v>
      </c>
      <c r="E8" s="6" t="s">
        <v>20</v>
      </c>
      <c r="F8" s="20">
        <v>288</v>
      </c>
      <c r="G8" s="21">
        <v>0</v>
      </c>
      <c r="H8" s="24">
        <v>0.08</v>
      </c>
      <c r="I8" s="21">
        <f t="shared" si="0"/>
        <v>0</v>
      </c>
      <c r="J8" s="21">
        <f t="shared" si="1"/>
        <v>0</v>
      </c>
      <c r="K8" s="21">
        <f t="shared" si="2"/>
        <v>0</v>
      </c>
      <c r="L8" s="21">
        <f t="shared" si="3"/>
        <v>0</v>
      </c>
      <c r="M8" s="21">
        <f>F8*J8</f>
        <v>0</v>
      </c>
      <c r="N8" s="23"/>
      <c r="O8" s="23"/>
    </row>
    <row r="9" spans="1:17" s="1" customFormat="1" ht="76.5" customHeight="1">
      <c r="A9" s="4">
        <v>4</v>
      </c>
      <c r="B9" s="5" t="s">
        <v>10</v>
      </c>
      <c r="C9" s="6" t="s">
        <v>37</v>
      </c>
      <c r="D9" s="6" t="s">
        <v>14</v>
      </c>
      <c r="E9" s="6" t="s">
        <v>20</v>
      </c>
      <c r="F9" s="20">
        <v>80</v>
      </c>
      <c r="G9" s="21">
        <v>0</v>
      </c>
      <c r="H9" s="24">
        <v>0.08</v>
      </c>
      <c r="I9" s="21">
        <f t="shared" si="0"/>
        <v>0</v>
      </c>
      <c r="J9" s="21">
        <f t="shared" si="1"/>
        <v>0</v>
      </c>
      <c r="K9" s="21">
        <f t="shared" si="2"/>
        <v>0</v>
      </c>
      <c r="L9" s="21">
        <f t="shared" si="3"/>
        <v>0</v>
      </c>
      <c r="M9" s="21">
        <f t="shared" si="4"/>
        <v>0</v>
      </c>
      <c r="N9" s="23"/>
      <c r="O9" s="23"/>
    </row>
    <row r="10" spans="1:17" s="1" customFormat="1" ht="47.25" customHeight="1">
      <c r="A10" s="4">
        <v>5</v>
      </c>
      <c r="B10" s="5" t="s">
        <v>18</v>
      </c>
      <c r="C10" s="6" t="s">
        <v>37</v>
      </c>
      <c r="D10" s="6" t="s">
        <v>15</v>
      </c>
      <c r="E10" s="6" t="s">
        <v>20</v>
      </c>
      <c r="F10" s="20">
        <v>10</v>
      </c>
      <c r="G10" s="21">
        <v>0</v>
      </c>
      <c r="H10" s="24">
        <v>0.08</v>
      </c>
      <c r="I10" s="21">
        <f t="shared" si="0"/>
        <v>0</v>
      </c>
      <c r="J10" s="21">
        <f t="shared" si="1"/>
        <v>0</v>
      </c>
      <c r="K10" s="21">
        <f t="shared" si="2"/>
        <v>0</v>
      </c>
      <c r="L10" s="21">
        <f t="shared" si="3"/>
        <v>0</v>
      </c>
      <c r="M10" s="21">
        <f t="shared" si="4"/>
        <v>0</v>
      </c>
      <c r="N10" s="23"/>
      <c r="O10" s="23"/>
    </row>
    <row r="11" spans="1:17" s="1" customFormat="1" ht="75" customHeight="1">
      <c r="A11" s="4">
        <v>6</v>
      </c>
      <c r="B11" s="5" t="s">
        <v>2</v>
      </c>
      <c r="C11" s="6" t="s">
        <v>37</v>
      </c>
      <c r="D11" s="6" t="s">
        <v>16</v>
      </c>
      <c r="E11" s="6" t="s">
        <v>20</v>
      </c>
      <c r="F11" s="20">
        <v>30</v>
      </c>
      <c r="G11" s="21">
        <v>0</v>
      </c>
      <c r="H11" s="24">
        <v>0.08</v>
      </c>
      <c r="I11" s="21">
        <f t="shared" si="0"/>
        <v>0</v>
      </c>
      <c r="J11" s="21">
        <f t="shared" si="1"/>
        <v>0</v>
      </c>
      <c r="K11" s="21">
        <f t="shared" si="2"/>
        <v>0</v>
      </c>
      <c r="L11" s="21">
        <f t="shared" si="3"/>
        <v>0</v>
      </c>
      <c r="M11" s="21">
        <f t="shared" si="4"/>
        <v>0</v>
      </c>
      <c r="N11" s="23"/>
      <c r="O11" s="23"/>
    </row>
    <row r="12" spans="1:17" s="1" customFormat="1" ht="54" customHeight="1">
      <c r="A12" s="4">
        <v>7</v>
      </c>
      <c r="B12" s="5" t="s">
        <v>21</v>
      </c>
      <c r="C12" s="6" t="s">
        <v>37</v>
      </c>
      <c r="D12" s="6" t="s">
        <v>22</v>
      </c>
      <c r="E12" s="6" t="s">
        <v>20</v>
      </c>
      <c r="F12" s="20">
        <v>40</v>
      </c>
      <c r="G12" s="21">
        <v>0</v>
      </c>
      <c r="H12" s="24">
        <v>0.08</v>
      </c>
      <c r="I12" s="21">
        <f t="shared" si="0"/>
        <v>0</v>
      </c>
      <c r="J12" s="21">
        <f t="shared" si="1"/>
        <v>0</v>
      </c>
      <c r="K12" s="21">
        <f t="shared" si="2"/>
        <v>0</v>
      </c>
      <c r="L12" s="21">
        <f t="shared" si="3"/>
        <v>0</v>
      </c>
      <c r="M12" s="21">
        <f t="shared" si="4"/>
        <v>0</v>
      </c>
      <c r="N12" s="23"/>
      <c r="O12" s="23"/>
    </row>
    <row r="13" spans="1:17" s="1" customFormat="1" ht="57.75" customHeight="1">
      <c r="A13" s="4">
        <v>8</v>
      </c>
      <c r="B13" s="5" t="s">
        <v>41</v>
      </c>
      <c r="C13" s="15" t="s">
        <v>42</v>
      </c>
      <c r="D13" s="15" t="s">
        <v>43</v>
      </c>
      <c r="E13" s="15" t="s">
        <v>20</v>
      </c>
      <c r="F13" s="20">
        <v>1000</v>
      </c>
      <c r="G13" s="21">
        <v>0</v>
      </c>
      <c r="H13" s="24">
        <v>0.08</v>
      </c>
      <c r="I13" s="21">
        <f t="shared" si="0"/>
        <v>0</v>
      </c>
      <c r="J13" s="21">
        <f t="shared" si="1"/>
        <v>0</v>
      </c>
      <c r="K13" s="21">
        <f t="shared" si="2"/>
        <v>0</v>
      </c>
      <c r="L13" s="21">
        <f t="shared" si="3"/>
        <v>0</v>
      </c>
      <c r="M13" s="21">
        <f t="shared" si="4"/>
        <v>0</v>
      </c>
      <c r="N13" s="23"/>
      <c r="O13" s="23"/>
    </row>
    <row r="14" spans="1:17" s="1" customFormat="1" ht="79.5" customHeight="1">
      <c r="A14" s="4">
        <v>9</v>
      </c>
      <c r="B14" s="5" t="s">
        <v>23</v>
      </c>
      <c r="C14" s="6" t="s">
        <v>37</v>
      </c>
      <c r="D14" s="6" t="s">
        <v>24</v>
      </c>
      <c r="E14" s="6" t="s">
        <v>20</v>
      </c>
      <c r="F14" s="20">
        <v>640</v>
      </c>
      <c r="G14" s="21">
        <v>0</v>
      </c>
      <c r="H14" s="24">
        <v>0.08</v>
      </c>
      <c r="I14" s="21">
        <f t="shared" si="0"/>
        <v>0</v>
      </c>
      <c r="J14" s="21">
        <f t="shared" si="1"/>
        <v>0</v>
      </c>
      <c r="K14" s="21">
        <f t="shared" si="2"/>
        <v>0</v>
      </c>
      <c r="L14" s="21">
        <f t="shared" si="3"/>
        <v>0</v>
      </c>
      <c r="M14" s="21">
        <f t="shared" si="4"/>
        <v>0</v>
      </c>
      <c r="N14" s="23"/>
      <c r="O14" s="23"/>
    </row>
    <row r="15" spans="1:17" s="1" customFormat="1" ht="107.25" customHeight="1">
      <c r="A15" s="4">
        <v>10</v>
      </c>
      <c r="B15" s="5" t="s">
        <v>25</v>
      </c>
      <c r="C15" s="6" t="s">
        <v>37</v>
      </c>
      <c r="D15" s="13" t="s">
        <v>29</v>
      </c>
      <c r="E15" s="6" t="s">
        <v>20</v>
      </c>
      <c r="F15" s="20">
        <v>900</v>
      </c>
      <c r="G15" s="21">
        <v>0</v>
      </c>
      <c r="H15" s="24">
        <v>0.08</v>
      </c>
      <c r="I15" s="21">
        <f t="shared" si="0"/>
        <v>0</v>
      </c>
      <c r="J15" s="21">
        <f t="shared" si="1"/>
        <v>0</v>
      </c>
      <c r="K15" s="21">
        <f t="shared" si="2"/>
        <v>0</v>
      </c>
      <c r="L15" s="21">
        <f t="shared" si="3"/>
        <v>0</v>
      </c>
      <c r="M15" s="21">
        <f t="shared" si="4"/>
        <v>0</v>
      </c>
      <c r="N15" s="23"/>
      <c r="O15" s="23"/>
    </row>
    <row r="16" spans="1:17" s="1" customFormat="1" ht="117" customHeight="1">
      <c r="A16" s="4">
        <v>11</v>
      </c>
      <c r="B16" s="5" t="s">
        <v>26</v>
      </c>
      <c r="C16" s="6" t="s">
        <v>37</v>
      </c>
      <c r="D16" s="13" t="s">
        <v>29</v>
      </c>
      <c r="E16" s="6" t="s">
        <v>20</v>
      </c>
      <c r="F16" s="20">
        <v>1800</v>
      </c>
      <c r="G16" s="21">
        <v>0</v>
      </c>
      <c r="H16" s="24">
        <v>0.08</v>
      </c>
      <c r="I16" s="21">
        <f t="shared" si="0"/>
        <v>0</v>
      </c>
      <c r="J16" s="21">
        <f t="shared" si="1"/>
        <v>0</v>
      </c>
      <c r="K16" s="21">
        <f t="shared" si="2"/>
        <v>0</v>
      </c>
      <c r="L16" s="21">
        <f t="shared" si="3"/>
        <v>0</v>
      </c>
      <c r="M16" s="21">
        <f t="shared" si="4"/>
        <v>0</v>
      </c>
      <c r="N16" s="23"/>
      <c r="O16" s="23"/>
    </row>
    <row r="17" spans="1:15" s="1" customFormat="1" ht="123.75" customHeight="1">
      <c r="A17" s="4">
        <v>12</v>
      </c>
      <c r="B17" s="5" t="s">
        <v>27</v>
      </c>
      <c r="C17" s="6" t="s">
        <v>37</v>
      </c>
      <c r="D17" s="13" t="s">
        <v>29</v>
      </c>
      <c r="E17" s="6" t="s">
        <v>20</v>
      </c>
      <c r="F17" s="20">
        <v>225</v>
      </c>
      <c r="G17" s="21">
        <v>0</v>
      </c>
      <c r="H17" s="24">
        <v>0.08</v>
      </c>
      <c r="I17" s="21">
        <f t="shared" si="0"/>
        <v>0</v>
      </c>
      <c r="J17" s="21">
        <f t="shared" si="1"/>
        <v>0</v>
      </c>
      <c r="K17" s="21">
        <f t="shared" si="2"/>
        <v>0</v>
      </c>
      <c r="L17" s="21">
        <f t="shared" si="3"/>
        <v>0</v>
      </c>
      <c r="M17" s="21">
        <f t="shared" si="4"/>
        <v>0</v>
      </c>
      <c r="N17" s="23"/>
      <c r="O17" s="23"/>
    </row>
    <row r="18" spans="1:15" s="1" customFormat="1" ht="156.75" customHeight="1">
      <c r="A18" s="4">
        <v>13</v>
      </c>
      <c r="B18" s="5" t="s">
        <v>28</v>
      </c>
      <c r="C18" s="6" t="s">
        <v>37</v>
      </c>
      <c r="D18" s="13" t="s">
        <v>29</v>
      </c>
      <c r="E18" s="6" t="s">
        <v>20</v>
      </c>
      <c r="F18" s="20">
        <v>90</v>
      </c>
      <c r="G18" s="21">
        <v>0</v>
      </c>
      <c r="H18" s="24">
        <v>0.08</v>
      </c>
      <c r="I18" s="21">
        <f t="shared" si="0"/>
        <v>0</v>
      </c>
      <c r="J18" s="21">
        <f t="shared" si="1"/>
        <v>0</v>
      </c>
      <c r="K18" s="21">
        <f t="shared" si="2"/>
        <v>0</v>
      </c>
      <c r="L18" s="21">
        <f t="shared" si="3"/>
        <v>0</v>
      </c>
      <c r="M18" s="21">
        <f t="shared" si="4"/>
        <v>0</v>
      </c>
      <c r="N18" s="23"/>
      <c r="O18" s="23"/>
    </row>
    <row r="19" spans="1:15" ht="26.25" customHeight="1">
      <c r="A19" s="7"/>
      <c r="B19" s="7"/>
      <c r="C19" s="7"/>
      <c r="D19" s="7"/>
      <c r="E19" s="7"/>
      <c r="F19" s="8"/>
      <c r="G19" s="8"/>
      <c r="H19" s="8"/>
      <c r="I19" s="9"/>
      <c r="J19" s="10" t="s">
        <v>9</v>
      </c>
      <c r="K19" s="10">
        <f>SUM(K4:K18)</f>
        <v>0</v>
      </c>
      <c r="L19" s="10">
        <f>SUM(L4:L18)</f>
        <v>0</v>
      </c>
      <c r="M19" s="10">
        <f>SUM(M4:M18)</f>
        <v>0</v>
      </c>
      <c r="N19" s="11"/>
      <c r="O19" s="11"/>
    </row>
    <row r="20" spans="1:15" ht="26.25" customHeight="1">
      <c r="A20" s="7"/>
      <c r="B20" s="26" t="s">
        <v>45</v>
      </c>
      <c r="C20" s="26"/>
      <c r="D20" s="14"/>
      <c r="E20" s="12"/>
      <c r="F20" s="7"/>
      <c r="G20" s="7"/>
      <c r="H20" s="7"/>
      <c r="I20" s="7"/>
      <c r="J20" s="7"/>
      <c r="K20" s="7"/>
      <c r="L20" s="7"/>
      <c r="M20" s="7"/>
      <c r="N20" s="11"/>
      <c r="O20" s="11"/>
    </row>
    <row r="21" spans="1:15">
      <c r="L21" t="s">
        <v>30</v>
      </c>
    </row>
    <row r="22" spans="1:15">
      <c r="K22" t="s">
        <v>30</v>
      </c>
    </row>
  </sheetData>
  <mergeCells count="5">
    <mergeCell ref="B20:C20"/>
    <mergeCell ref="A2:O2"/>
    <mergeCell ref="A5:A7"/>
    <mergeCell ref="B5:B7"/>
    <mergeCell ref="D5:D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2024-09-09T09:55:06Z</cp:lastPrinted>
  <dcterms:created xsi:type="dcterms:W3CDTF">2024-07-17T06:30:49Z</dcterms:created>
  <dcterms:modified xsi:type="dcterms:W3CDTF">2024-09-10T12:08:20Z</dcterms:modified>
</cp:coreProperties>
</file>